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315" activeTab="0"/>
  </bookViews>
  <sheets>
    <sheet name="貸借対照表4.4" sheetId="1" r:id="rId1"/>
  </sheets>
  <definedNames>
    <definedName name="_xlnm.Print_Area" localSheetId="0">'貸借対照表4.4'!$A$1:$H$38</definedName>
  </definedNames>
  <calcPr fullCalcOnLoad="1"/>
</workbook>
</file>

<file path=xl/sharedStrings.xml><?xml version="1.0" encoding="utf-8"?>
<sst xmlns="http://schemas.openxmlformats.org/spreadsheetml/2006/main" count="42" uniqueCount="38">
  <si>
    <t>科　　　　　目</t>
  </si>
  <si>
    <t>当年度</t>
  </si>
  <si>
    <t>前年度</t>
  </si>
  <si>
    <t>増　減</t>
  </si>
  <si>
    <t>Ⅰ　資産の部</t>
  </si>
  <si>
    <t>１　流動資産</t>
  </si>
  <si>
    <t>普通預金</t>
  </si>
  <si>
    <t>流動資産合計</t>
  </si>
  <si>
    <t>２　固定資産</t>
  </si>
  <si>
    <t>電話加入権</t>
  </si>
  <si>
    <t>現　　金</t>
  </si>
  <si>
    <t>固定資産合計</t>
  </si>
  <si>
    <t>その他固定資産合計</t>
  </si>
  <si>
    <t>　(1) 基本財産</t>
  </si>
  <si>
    <t>　(3) その他固定資産</t>
  </si>
  <si>
    <t>資産合計</t>
  </si>
  <si>
    <t>Ⅱ　負債の部</t>
  </si>
  <si>
    <t>１　流動負債</t>
  </si>
  <si>
    <t>流動負債合計</t>
  </si>
  <si>
    <t>預り金</t>
  </si>
  <si>
    <t>負債合計</t>
  </si>
  <si>
    <t>　１　指定正味財産</t>
  </si>
  <si>
    <t>　２　一般正味財産</t>
  </si>
  <si>
    <t>（うち基本財産への充当額）</t>
  </si>
  <si>
    <t>（うち特定資産への充当額）</t>
  </si>
  <si>
    <t>正味財産合計</t>
  </si>
  <si>
    <t>負債及び正味財産合計</t>
  </si>
  <si>
    <t>貸　　借　　対　　照　　表</t>
  </si>
  <si>
    <t>特定資産合計</t>
  </si>
  <si>
    <t>　(2) 特定資産</t>
  </si>
  <si>
    <t>円</t>
  </si>
  <si>
    <t>未収入金</t>
  </si>
  <si>
    <t>備　　品</t>
  </si>
  <si>
    <t>運営費等積立預金</t>
  </si>
  <si>
    <t>立 替 金</t>
  </si>
  <si>
    <t>未払金</t>
  </si>
  <si>
    <t>平成２９年３月３１日現在</t>
  </si>
  <si>
    <t>（単位：円）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</si>
</sst>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right"/>
    </xf>
    <xf numFmtId="176" fontId="4" fillId="0" borderId="15" xfId="48" applyNumberFormat="1" applyFont="1" applyBorder="1" applyAlignment="1">
      <alignment horizontal="center"/>
    </xf>
    <xf numFmtId="176" fontId="4" fillId="0" borderId="16" xfId="48" applyNumberFormat="1" applyFont="1" applyBorder="1" applyAlignment="1">
      <alignment/>
    </xf>
    <xf numFmtId="176" fontId="4" fillId="0" borderId="15" xfId="48" applyNumberFormat="1" applyFont="1" applyBorder="1" applyAlignment="1">
      <alignment/>
    </xf>
    <xf numFmtId="176" fontId="4" fillId="0" borderId="17" xfId="48" applyNumberFormat="1" applyFont="1" applyBorder="1" applyAlignment="1">
      <alignment/>
    </xf>
    <xf numFmtId="176" fontId="0" fillId="0" borderId="0" xfId="48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6" fontId="5" fillId="0" borderId="16" xfId="48" applyNumberFormat="1" applyFont="1" applyBorder="1" applyAlignment="1">
      <alignment horizontal="right"/>
    </xf>
    <xf numFmtId="176" fontId="4" fillId="0" borderId="15" xfId="48" applyNumberFormat="1" applyFont="1" applyFill="1" applyBorder="1" applyAlignment="1">
      <alignment/>
    </xf>
    <xf numFmtId="176" fontId="4" fillId="0" borderId="16" xfId="48" applyNumberFormat="1" applyFont="1" applyFill="1" applyBorder="1" applyAlignment="1">
      <alignment/>
    </xf>
    <xf numFmtId="176" fontId="4" fillId="0" borderId="17" xfId="48" applyNumberFormat="1" applyFont="1" applyFill="1" applyBorder="1" applyAlignment="1">
      <alignment/>
    </xf>
    <xf numFmtId="176" fontId="0" fillId="0" borderId="0" xfId="48" applyNumberFormat="1" applyFont="1" applyFill="1" applyAlignment="1">
      <alignment/>
    </xf>
    <xf numFmtId="176" fontId="4" fillId="0" borderId="15" xfId="48" applyNumberFormat="1" applyFont="1" applyFill="1" applyBorder="1" applyAlignment="1">
      <alignment horizontal="center"/>
    </xf>
    <xf numFmtId="176" fontId="5" fillId="0" borderId="16" xfId="48" applyNumberFormat="1" applyFont="1" applyFill="1" applyBorder="1" applyAlignment="1">
      <alignment horizontal="right"/>
    </xf>
    <xf numFmtId="176" fontId="4" fillId="0" borderId="18" xfId="48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H3" sqref="H3"/>
    </sheetView>
  </sheetViews>
  <sheetFormatPr defaultColWidth="9.00390625" defaultRowHeight="13.5"/>
  <cols>
    <col min="1" max="1" width="2.125" style="0" customWidth="1"/>
    <col min="2" max="2" width="4.625" style="0" customWidth="1"/>
    <col min="3" max="4" width="2.625" style="0" customWidth="1"/>
    <col min="5" max="5" width="25.125" style="0" bestFit="1" customWidth="1"/>
    <col min="6" max="6" width="15.75390625" style="22" customWidth="1"/>
    <col min="7" max="7" width="15.75390625" style="14" customWidth="1"/>
    <col min="8" max="8" width="16.00390625" style="14" bestFit="1" customWidth="1"/>
  </cols>
  <sheetData>
    <row r="1" spans="1:8" ht="24" customHeight="1">
      <c r="A1" s="27" t="s">
        <v>27</v>
      </c>
      <c r="B1" s="28"/>
      <c r="C1" s="28"/>
      <c r="D1" s="28"/>
      <c r="E1" s="28"/>
      <c r="F1" s="28"/>
      <c r="G1" s="28"/>
      <c r="H1" s="28"/>
    </row>
    <row r="2" spans="1:8" ht="27.75" customHeight="1">
      <c r="A2" s="29" t="s">
        <v>36</v>
      </c>
      <c r="B2" s="29"/>
      <c r="C2" s="29"/>
      <c r="D2" s="29"/>
      <c r="E2" s="29"/>
      <c r="F2" s="29"/>
      <c r="G2" s="29"/>
      <c r="H2" s="29"/>
    </row>
    <row r="3" spans="1:8" ht="15.75" customHeight="1">
      <c r="A3" s="26"/>
      <c r="B3" s="26"/>
      <c r="C3" s="26"/>
      <c r="D3" s="26"/>
      <c r="E3" s="26"/>
      <c r="F3" s="26"/>
      <c r="G3" s="26"/>
      <c r="H3" s="31" t="s">
        <v>37</v>
      </c>
    </row>
    <row r="4" spans="1:8" s="1" customFormat="1" ht="18" customHeight="1">
      <c r="A4" s="30" t="s">
        <v>0</v>
      </c>
      <c r="B4" s="30"/>
      <c r="C4" s="30"/>
      <c r="D4" s="30"/>
      <c r="E4" s="30"/>
      <c r="F4" s="23" t="s">
        <v>1</v>
      </c>
      <c r="G4" s="10" t="s">
        <v>2</v>
      </c>
      <c r="H4" s="10" t="s">
        <v>3</v>
      </c>
    </row>
    <row r="5" spans="1:8" s="1" customFormat="1" ht="12" customHeight="1">
      <c r="A5" s="15"/>
      <c r="B5" s="16"/>
      <c r="C5" s="16"/>
      <c r="D5" s="16"/>
      <c r="E5" s="17"/>
      <c r="F5" s="24" t="s">
        <v>30</v>
      </c>
      <c r="G5" s="18" t="s">
        <v>30</v>
      </c>
      <c r="H5" s="18" t="s">
        <v>30</v>
      </c>
    </row>
    <row r="6" spans="1:8" s="5" customFormat="1" ht="18" customHeight="1">
      <c r="A6" s="2" t="s">
        <v>4</v>
      </c>
      <c r="B6" s="3"/>
      <c r="C6" s="3"/>
      <c r="D6" s="3"/>
      <c r="E6" s="4"/>
      <c r="F6" s="20"/>
      <c r="G6" s="11"/>
      <c r="H6" s="11"/>
    </row>
    <row r="7" spans="1:8" s="5" customFormat="1" ht="18" customHeight="1">
      <c r="A7" s="2"/>
      <c r="B7" s="3" t="s">
        <v>5</v>
      </c>
      <c r="C7" s="3"/>
      <c r="D7" s="3"/>
      <c r="E7" s="4"/>
      <c r="F7" s="20"/>
      <c r="G7" s="11"/>
      <c r="H7" s="11"/>
    </row>
    <row r="8" spans="1:8" s="5" customFormat="1" ht="18" customHeight="1">
      <c r="A8" s="2"/>
      <c r="B8" s="3"/>
      <c r="C8" s="3" t="s">
        <v>10</v>
      </c>
      <c r="E8" s="4"/>
      <c r="F8" s="20">
        <v>127271</v>
      </c>
      <c r="G8" s="20">
        <v>81539</v>
      </c>
      <c r="H8" s="11">
        <f>F8-G8</f>
        <v>45732</v>
      </c>
    </row>
    <row r="9" spans="1:8" s="5" customFormat="1" ht="18" customHeight="1">
      <c r="A9" s="2"/>
      <c r="B9" s="3"/>
      <c r="C9" s="3" t="s">
        <v>6</v>
      </c>
      <c r="E9" s="4"/>
      <c r="F9" s="20">
        <v>4142470</v>
      </c>
      <c r="G9" s="20">
        <v>4952326</v>
      </c>
      <c r="H9" s="11">
        <f>F9-G9</f>
        <v>-809856</v>
      </c>
    </row>
    <row r="10" spans="1:8" s="5" customFormat="1" ht="18" customHeight="1">
      <c r="A10" s="2"/>
      <c r="B10" s="3"/>
      <c r="C10" s="3" t="s">
        <v>31</v>
      </c>
      <c r="E10" s="4"/>
      <c r="F10" s="20">
        <v>0</v>
      </c>
      <c r="G10" s="20">
        <v>0</v>
      </c>
      <c r="H10" s="11">
        <f>F10-G10</f>
        <v>0</v>
      </c>
    </row>
    <row r="11" spans="1:8" s="5" customFormat="1" ht="18" customHeight="1">
      <c r="A11" s="2"/>
      <c r="B11" s="3"/>
      <c r="C11" s="3" t="s">
        <v>34</v>
      </c>
      <c r="E11" s="4"/>
      <c r="F11" s="20">
        <v>0</v>
      </c>
      <c r="G11" s="20">
        <v>0</v>
      </c>
      <c r="H11" s="11">
        <f>F11-G11</f>
        <v>0</v>
      </c>
    </row>
    <row r="12" spans="1:8" s="5" customFormat="1" ht="18" customHeight="1">
      <c r="A12" s="2"/>
      <c r="B12" s="3"/>
      <c r="C12" s="3"/>
      <c r="D12" s="3"/>
      <c r="E12" s="6" t="s">
        <v>7</v>
      </c>
      <c r="F12" s="12">
        <f>SUM(F8:F11)</f>
        <v>4269741</v>
      </c>
      <c r="G12" s="12">
        <f>SUM(G8:G11)</f>
        <v>5033865</v>
      </c>
      <c r="H12" s="12">
        <f>F12-G12</f>
        <v>-764124</v>
      </c>
    </row>
    <row r="13" spans="1:8" s="5" customFormat="1" ht="18" customHeight="1">
      <c r="A13" s="2"/>
      <c r="B13" s="3" t="s">
        <v>8</v>
      </c>
      <c r="C13" s="3"/>
      <c r="D13" s="3"/>
      <c r="E13" s="4"/>
      <c r="F13" s="20"/>
      <c r="G13" s="20"/>
      <c r="H13" s="11"/>
    </row>
    <row r="14" spans="1:8" s="5" customFormat="1" ht="18" customHeight="1">
      <c r="A14" s="2"/>
      <c r="B14" s="3" t="s">
        <v>13</v>
      </c>
      <c r="C14" s="3"/>
      <c r="D14" s="3"/>
      <c r="E14" s="4"/>
      <c r="F14" s="20">
        <v>0</v>
      </c>
      <c r="G14" s="20">
        <v>0</v>
      </c>
      <c r="H14" s="11">
        <f aca="true" t="shared" si="0" ref="H14:H23">F14-G14</f>
        <v>0</v>
      </c>
    </row>
    <row r="15" spans="1:8" s="5" customFormat="1" ht="18" customHeight="1">
      <c r="A15" s="2"/>
      <c r="B15" s="3" t="s">
        <v>29</v>
      </c>
      <c r="C15" s="3"/>
      <c r="D15" s="3"/>
      <c r="E15" s="4"/>
      <c r="F15" s="20">
        <f>F16</f>
        <v>8224504</v>
      </c>
      <c r="G15" s="20">
        <f>G16</f>
        <v>8224504</v>
      </c>
      <c r="H15" s="11">
        <f t="shared" si="0"/>
        <v>0</v>
      </c>
    </row>
    <row r="16" spans="1:8" s="5" customFormat="1" ht="18" customHeight="1">
      <c r="A16" s="2"/>
      <c r="B16" s="3"/>
      <c r="C16" s="3" t="s">
        <v>33</v>
      </c>
      <c r="D16" s="3"/>
      <c r="E16" s="4"/>
      <c r="F16" s="20">
        <v>8224504</v>
      </c>
      <c r="G16" s="20">
        <v>8224504</v>
      </c>
      <c r="H16" s="11">
        <f t="shared" si="0"/>
        <v>0</v>
      </c>
    </row>
    <row r="17" spans="1:8" s="5" customFormat="1" ht="18" customHeight="1">
      <c r="A17" s="2"/>
      <c r="B17" s="3"/>
      <c r="C17" s="3"/>
      <c r="D17" s="3"/>
      <c r="E17" s="6" t="s">
        <v>28</v>
      </c>
      <c r="F17" s="12">
        <f>F15</f>
        <v>8224504</v>
      </c>
      <c r="G17" s="12">
        <f>G15</f>
        <v>8224504</v>
      </c>
      <c r="H17" s="12">
        <f t="shared" si="0"/>
        <v>0</v>
      </c>
    </row>
    <row r="18" spans="1:8" s="5" customFormat="1" ht="18" customHeight="1">
      <c r="A18" s="2"/>
      <c r="B18" s="3" t="s">
        <v>14</v>
      </c>
      <c r="C18" s="3"/>
      <c r="D18" s="3"/>
      <c r="E18" s="4"/>
      <c r="F18" s="20"/>
      <c r="G18" s="20"/>
      <c r="H18" s="11"/>
    </row>
    <row r="19" spans="1:8" s="5" customFormat="1" ht="18" customHeight="1">
      <c r="A19" s="2"/>
      <c r="B19" s="3"/>
      <c r="C19" s="3" t="s">
        <v>9</v>
      </c>
      <c r="D19" s="3"/>
      <c r="E19" s="4"/>
      <c r="F19" s="20">
        <v>218100</v>
      </c>
      <c r="G19" s="20">
        <v>218100</v>
      </c>
      <c r="H19" s="11">
        <f t="shared" si="0"/>
        <v>0</v>
      </c>
    </row>
    <row r="20" spans="1:8" s="5" customFormat="1" ht="18" customHeight="1">
      <c r="A20" s="2"/>
      <c r="B20" s="3"/>
      <c r="C20" s="3" t="s">
        <v>32</v>
      </c>
      <c r="D20" s="3"/>
      <c r="E20" s="4"/>
      <c r="F20" s="20">
        <v>0</v>
      </c>
      <c r="G20" s="20">
        <v>0</v>
      </c>
      <c r="H20" s="11">
        <f t="shared" si="0"/>
        <v>0</v>
      </c>
    </row>
    <row r="21" spans="1:8" s="5" customFormat="1" ht="18" customHeight="1">
      <c r="A21" s="2"/>
      <c r="B21" s="3"/>
      <c r="C21" s="3"/>
      <c r="D21" s="3"/>
      <c r="E21" s="6" t="s">
        <v>12</v>
      </c>
      <c r="F21" s="19">
        <f>F19+F20</f>
        <v>218100</v>
      </c>
      <c r="G21" s="19">
        <f>SUM(G19:G20)</f>
        <v>218100</v>
      </c>
      <c r="H21" s="19">
        <f>SUM(H19:H20)</f>
        <v>0</v>
      </c>
    </row>
    <row r="22" spans="1:8" s="5" customFormat="1" ht="18" customHeight="1">
      <c r="A22" s="2"/>
      <c r="B22" s="3"/>
      <c r="C22" s="3"/>
      <c r="D22" s="3"/>
      <c r="E22" s="6" t="s">
        <v>11</v>
      </c>
      <c r="F22" s="19">
        <f>+F14+F15+F21</f>
        <v>8442604</v>
      </c>
      <c r="G22" s="19">
        <f>+G14+G15+G21</f>
        <v>8442604</v>
      </c>
      <c r="H22" s="12">
        <f t="shared" si="0"/>
        <v>0</v>
      </c>
    </row>
    <row r="23" spans="1:8" s="5" customFormat="1" ht="18" customHeight="1" thickBot="1">
      <c r="A23" s="2"/>
      <c r="B23" s="3"/>
      <c r="C23" s="3"/>
      <c r="D23" s="3"/>
      <c r="E23" s="6" t="s">
        <v>15</v>
      </c>
      <c r="F23" s="21">
        <f>F12+F22</f>
        <v>12712345</v>
      </c>
      <c r="G23" s="21">
        <f>G12+G22</f>
        <v>13476469</v>
      </c>
      <c r="H23" s="13">
        <f t="shared" si="0"/>
        <v>-764124</v>
      </c>
    </row>
    <row r="24" spans="1:8" s="5" customFormat="1" ht="18" customHeight="1" thickTop="1">
      <c r="A24" s="2" t="s">
        <v>16</v>
      </c>
      <c r="B24" s="3"/>
      <c r="C24" s="3"/>
      <c r="D24" s="3"/>
      <c r="E24" s="4"/>
      <c r="F24" s="20"/>
      <c r="G24" s="20"/>
      <c r="H24" s="11"/>
    </row>
    <row r="25" spans="1:8" s="5" customFormat="1" ht="18" customHeight="1">
      <c r="A25" s="2"/>
      <c r="B25" s="3" t="s">
        <v>17</v>
      </c>
      <c r="C25" s="3"/>
      <c r="D25" s="3"/>
      <c r="E25" s="4"/>
      <c r="F25" s="20"/>
      <c r="G25" s="20"/>
      <c r="H25" s="11"/>
    </row>
    <row r="26" spans="1:8" s="5" customFormat="1" ht="18" customHeight="1">
      <c r="A26" s="2"/>
      <c r="B26" s="3"/>
      <c r="C26" s="3" t="s">
        <v>35</v>
      </c>
      <c r="D26" s="3"/>
      <c r="E26" s="4"/>
      <c r="F26" s="20">
        <v>0</v>
      </c>
      <c r="G26" s="20">
        <v>0</v>
      </c>
      <c r="H26" s="11">
        <f>F26-G26</f>
        <v>0</v>
      </c>
    </row>
    <row r="27" spans="1:8" s="5" customFormat="1" ht="18" customHeight="1">
      <c r="A27" s="2"/>
      <c r="B27" s="3"/>
      <c r="C27" s="3" t="s">
        <v>19</v>
      </c>
      <c r="D27" s="3"/>
      <c r="E27" s="4"/>
      <c r="F27" s="20">
        <v>133142</v>
      </c>
      <c r="G27" s="20">
        <v>195444</v>
      </c>
      <c r="H27" s="11">
        <f>F27-G27</f>
        <v>-62302</v>
      </c>
    </row>
    <row r="28" spans="1:8" s="5" customFormat="1" ht="18" customHeight="1">
      <c r="A28" s="2"/>
      <c r="B28" s="3"/>
      <c r="C28" s="3"/>
      <c r="D28" s="3"/>
      <c r="E28" s="6" t="s">
        <v>18</v>
      </c>
      <c r="F28" s="19">
        <f>F26+F27</f>
        <v>133142</v>
      </c>
      <c r="G28" s="19">
        <f>SUM(G26:G27)</f>
        <v>195444</v>
      </c>
      <c r="H28" s="19">
        <f>SUM(H26:H27)</f>
        <v>-62302</v>
      </c>
    </row>
    <row r="29" spans="1:8" s="5" customFormat="1" ht="18" customHeight="1" thickBot="1">
      <c r="A29" s="2"/>
      <c r="B29" s="3"/>
      <c r="C29" s="3"/>
      <c r="D29" s="3"/>
      <c r="E29" s="6" t="s">
        <v>20</v>
      </c>
      <c r="F29" s="21">
        <f>F28</f>
        <v>133142</v>
      </c>
      <c r="G29" s="21">
        <f>G28</f>
        <v>195444</v>
      </c>
      <c r="H29" s="21">
        <f>H28</f>
        <v>-62302</v>
      </c>
    </row>
    <row r="30" spans="1:8" s="5" customFormat="1" ht="18" customHeight="1" thickTop="1">
      <c r="A30" s="2"/>
      <c r="B30" s="3"/>
      <c r="C30" s="3"/>
      <c r="D30" s="3"/>
      <c r="E30" s="4"/>
      <c r="F30" s="20"/>
      <c r="G30" s="20"/>
      <c r="H30" s="11"/>
    </row>
    <row r="31" spans="1:8" s="5" customFormat="1" ht="18" customHeight="1">
      <c r="A31" s="2"/>
      <c r="B31" s="3" t="s">
        <v>21</v>
      </c>
      <c r="C31" s="3"/>
      <c r="D31" s="3"/>
      <c r="E31" s="4"/>
      <c r="F31" s="20">
        <v>0</v>
      </c>
      <c r="G31" s="20">
        <v>0</v>
      </c>
      <c r="H31" s="11">
        <f>F31-G31</f>
        <v>0</v>
      </c>
    </row>
    <row r="32" spans="1:8" s="5" customFormat="1" ht="18" customHeight="1">
      <c r="A32" s="2"/>
      <c r="B32" s="3"/>
      <c r="C32" s="3" t="s">
        <v>23</v>
      </c>
      <c r="D32" s="3"/>
      <c r="E32" s="4"/>
      <c r="F32" s="20"/>
      <c r="G32" s="20"/>
      <c r="H32" s="11"/>
    </row>
    <row r="33" spans="1:8" s="5" customFormat="1" ht="18" customHeight="1">
      <c r="A33" s="2"/>
      <c r="B33" s="3"/>
      <c r="C33" s="3" t="s">
        <v>24</v>
      </c>
      <c r="D33" s="3"/>
      <c r="E33" s="4"/>
      <c r="F33" s="20"/>
      <c r="G33" s="20"/>
      <c r="H33" s="11"/>
    </row>
    <row r="34" spans="1:8" s="5" customFormat="1" ht="18" customHeight="1">
      <c r="A34" s="2"/>
      <c r="B34" s="3" t="s">
        <v>22</v>
      </c>
      <c r="C34" s="3"/>
      <c r="D34" s="3"/>
      <c r="E34" s="4"/>
      <c r="F34" s="20">
        <v>12579203</v>
      </c>
      <c r="G34" s="20">
        <f>G23-G29</f>
        <v>13281025</v>
      </c>
      <c r="H34" s="20">
        <f>H23-H29</f>
        <v>-701822</v>
      </c>
    </row>
    <row r="35" spans="1:8" s="5" customFormat="1" ht="18" customHeight="1">
      <c r="A35" s="2"/>
      <c r="B35" s="3"/>
      <c r="C35" s="3" t="s">
        <v>23</v>
      </c>
      <c r="D35" s="3"/>
      <c r="E35" s="4"/>
      <c r="F35" s="20"/>
      <c r="G35" s="20"/>
      <c r="H35" s="11"/>
    </row>
    <row r="36" spans="1:8" s="5" customFormat="1" ht="18" customHeight="1">
      <c r="A36" s="2"/>
      <c r="B36" s="3"/>
      <c r="C36" s="3" t="s">
        <v>24</v>
      </c>
      <c r="D36" s="3"/>
      <c r="E36" s="4"/>
      <c r="F36" s="20"/>
      <c r="G36" s="20"/>
      <c r="H36" s="25"/>
    </row>
    <row r="37" spans="1:8" s="5" customFormat="1" ht="18" customHeight="1">
      <c r="A37" s="2"/>
      <c r="B37" s="3"/>
      <c r="C37" s="3"/>
      <c r="D37" s="3"/>
      <c r="E37" s="6" t="s">
        <v>25</v>
      </c>
      <c r="F37" s="19">
        <f>F31+F34</f>
        <v>12579203</v>
      </c>
      <c r="G37" s="19">
        <f>G31+G34</f>
        <v>13281025</v>
      </c>
      <c r="H37" s="12">
        <f>F37-G37</f>
        <v>-701822</v>
      </c>
    </row>
    <row r="38" spans="1:8" s="5" customFormat="1" ht="18" customHeight="1" thickBot="1">
      <c r="A38" s="7"/>
      <c r="B38" s="8"/>
      <c r="C38" s="8"/>
      <c r="D38" s="8"/>
      <c r="E38" s="9" t="s">
        <v>26</v>
      </c>
      <c r="F38" s="21">
        <f>F29+F37</f>
        <v>12712345</v>
      </c>
      <c r="G38" s="21">
        <f>G29+G37</f>
        <v>13476469</v>
      </c>
      <c r="H38" s="21">
        <f>H29+H37</f>
        <v>-764124</v>
      </c>
    </row>
    <row r="39" ht="14.25" thickTop="1"/>
  </sheetData>
  <sheetProtection/>
  <mergeCells count="3">
    <mergeCell ref="A1:H1"/>
    <mergeCell ref="A2:H2"/>
    <mergeCell ref="A4:E4"/>
  </mergeCells>
  <printOptions/>
  <pageMargins left="0.984251968503937" right="0.7874015748031497" top="0.7874015748031497" bottom="0.5905511811023623" header="0" footer="0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社団法人鹿児島県地質調査業協</dc:creator>
  <cp:keywords/>
  <dc:description/>
  <cp:lastModifiedBy>sokkyou01</cp:lastModifiedBy>
  <cp:lastPrinted>2017-04-04T08:17:52Z</cp:lastPrinted>
  <dcterms:created xsi:type="dcterms:W3CDTF">2008-05-19T02:48:37Z</dcterms:created>
  <dcterms:modified xsi:type="dcterms:W3CDTF">2017-04-13T08:13:51Z</dcterms:modified>
  <cp:category/>
  <cp:version/>
  <cp:contentType/>
  <cp:contentStatus/>
</cp:coreProperties>
</file>